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S:\02_SecretariatGeneral\C.L.A.C\Service Marchés Publics\2025\2025_014 - Impression supports stratifiés\"/>
    </mc:Choice>
  </mc:AlternateContent>
  <xr:revisionPtr revIDLastSave="0" documentId="13_ncr:1_{6A52FF11-7AD2-4156-8E55-82E931FB8407}" xr6:coauthVersionLast="47" xr6:coauthVersionMax="47" xr10:uidLastSave="{00000000-0000-0000-0000-000000000000}"/>
  <bookViews>
    <workbookView xWindow="-108" yWindow="-108" windowWidth="23256" windowHeight="12456" activeTab="1" xr2:uid="{43A15F12-1039-5E42-9D90-ABAD6435B42F}"/>
  </bookViews>
  <sheets>
    <sheet name="Récapitulatif" sheetId="2" r:id="rId1"/>
    <sheet name="DPGF" sheetId="1" r:id="rId2"/>
    <sheet name="DPGF_variant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1" i="2" l="1"/>
  <c r="F22" i="2"/>
  <c r="F21" i="2"/>
  <c r="F20" i="2"/>
  <c r="F19" i="2"/>
  <c r="F18" i="2"/>
  <c r="F17" i="2"/>
  <c r="E22" i="2"/>
  <c r="E21" i="2"/>
  <c r="E20" i="2"/>
  <c r="E19" i="2"/>
  <c r="E18" i="2"/>
  <c r="E17" i="2"/>
  <c r="E57" i="3"/>
  <c r="E56" i="3"/>
  <c r="E55" i="3"/>
  <c r="E54" i="3"/>
  <c r="E53" i="3"/>
  <c r="E52" i="3"/>
  <c r="E51" i="3"/>
  <c r="E50" i="3"/>
  <c r="E49" i="3"/>
  <c r="E46" i="3"/>
  <c r="E45" i="3"/>
  <c r="E44" i="3"/>
  <c r="E43" i="3"/>
  <c r="E42" i="3"/>
  <c r="E41" i="3"/>
  <c r="E40" i="3"/>
  <c r="E39" i="3"/>
  <c r="E38" i="3"/>
  <c r="E36" i="3"/>
  <c r="E35" i="3"/>
  <c r="E34" i="3"/>
  <c r="E31" i="3"/>
  <c r="E30" i="3"/>
  <c r="E29" i="3"/>
  <c r="E28" i="3"/>
  <c r="E27" i="3"/>
  <c r="E26" i="3"/>
  <c r="E25" i="3"/>
  <c r="E23" i="3"/>
  <c r="E22" i="3"/>
  <c r="E19" i="3"/>
  <c r="E18" i="3"/>
  <c r="C22" i="2"/>
  <c r="C20" i="2"/>
  <c r="C19" i="2"/>
  <c r="C18" i="2"/>
  <c r="C17" i="2"/>
  <c r="B22" i="2"/>
  <c r="B21" i="2"/>
  <c r="B20" i="2"/>
  <c r="B19" i="2"/>
  <c r="B18" i="2"/>
  <c r="B17" i="2"/>
  <c r="E23" i="1"/>
  <c r="E25" i="1"/>
  <c r="E26" i="1"/>
  <c r="E27" i="1"/>
  <c r="E28" i="1"/>
  <c r="E29" i="1"/>
  <c r="E30" i="1"/>
  <c r="E31" i="1"/>
  <c r="E34" i="1"/>
  <c r="E35" i="1"/>
  <c r="E36" i="1"/>
  <c r="E38" i="1"/>
  <c r="E39" i="1"/>
  <c r="E40" i="1"/>
  <c r="E41" i="1"/>
  <c r="E42" i="1"/>
  <c r="E43" i="1"/>
  <c r="E44" i="1"/>
  <c r="E45" i="1"/>
  <c r="E46" i="1"/>
  <c r="E49" i="1"/>
  <c r="E50" i="1"/>
  <c r="E51" i="1"/>
  <c r="E52" i="1"/>
  <c r="E53" i="1"/>
  <c r="E54" i="1"/>
  <c r="E55" i="1"/>
  <c r="E56" i="1"/>
  <c r="E57" i="1"/>
  <c r="E22" i="1"/>
  <c r="E19" i="1"/>
  <c r="E18" i="1"/>
</calcChain>
</file>

<file path=xl/sharedStrings.xml><?xml version="1.0" encoding="utf-8"?>
<sst xmlns="http://schemas.openxmlformats.org/spreadsheetml/2006/main" count="163" uniqueCount="98">
  <si>
    <t xml:space="preserve">Désignation </t>
  </si>
  <si>
    <t>Qté</t>
  </si>
  <si>
    <t>Description</t>
  </si>
  <si>
    <t>Pupitre PÊCHE</t>
  </si>
  <si>
    <t>SEQUENCE 1</t>
  </si>
  <si>
    <t>SÉQUENCE 2</t>
  </si>
  <si>
    <t>Pupitre PLUMES</t>
  </si>
  <si>
    <t>Jeu CONSTRUIRE</t>
  </si>
  <si>
    <t>SEQUENCE 3</t>
  </si>
  <si>
    <t>Pupitres HISTOIRE TEKO ET WAYAPI</t>
  </si>
  <si>
    <t>PRÉCONISATION FIXATION RAMBARDES</t>
  </si>
  <si>
    <t>SEQUENCE 4</t>
  </si>
  <si>
    <t>Pupitre GASTRONOMIE MANIOC</t>
  </si>
  <si>
    <t>SEQUENCE 5</t>
  </si>
  <si>
    <t>Pupitre ORPAILLAGE</t>
  </si>
  <si>
    <t>Pupitre DÉCHETS</t>
  </si>
  <si>
    <t>BOIS pour fixation du DIBOND• , finition : poncée, longueur 150mm - 30 x 8 mm. Rainure de 150 mm pour insertion du dibond, Rabotage
pour tenue droite de la fixation sur pupitre penché.
* 1 PANNEAU en DIBOND (épais. 3 mm) avec décor en vinyle imprimé contrecollé, dimensions totales l x h = 150 x 100 mm. Pelliculage mat et
anti-UV. Arêtes chanfreinées.
Décor sur 2 faces
Fixation dans rainure</t>
  </si>
  <si>
    <t>Manip HISTOIRE TEKO ET WAYAPI 5 feuilles</t>
  </si>
  <si>
    <t>PAGES DECOR en DIBOND (épais. 3 mm) avec décor en vinyle imprimé contrecollé, dimensions totales l x h = 450 x 180 mm. Décor sur  1 face. Découpe de forme spécifique. Pelliculage mat et
anti-UV. Arêtes chanfreinées.
- Perçages et fixation par étriers comprise sur le pupitre.</t>
  </si>
  <si>
    <t>jeu ORPAILLAGE (vrai/faux)</t>
  </si>
  <si>
    <t>jeu degradation DÉCHETS</t>
  </si>
  <si>
    <t>Question plastique corps humain</t>
  </si>
  <si>
    <t xml:space="preserve">Paysage 3 temps - DÉCHETS </t>
  </si>
  <si>
    <t xml:space="preserve">Jeu Couleurs maniocs </t>
  </si>
  <si>
    <t>Manip TOPONYMES bois + DIBOND</t>
  </si>
  <si>
    <t>Jeu Palmiers</t>
  </si>
  <si>
    <t xml:space="preserve">PANNEAU en Inclusion par vitrification épaisseur 10 mm,dimensions totales l x h = 800 x 700 mm.
Décor sur 1 face face arrière beige.
</t>
  </si>
  <si>
    <r>
      <t xml:space="preserve">5 PAGES en DIBOND (épais. 3 mm) avec décor en vinyle imprimé contrecollé, dimensions totales l x h = </t>
    </r>
    <r>
      <rPr>
        <sz val="12"/>
        <color theme="1"/>
        <rFont val="Calibri (Corps)_x0000_"/>
      </rPr>
      <t>200 x 150</t>
    </r>
    <r>
      <rPr>
        <sz val="12"/>
        <color theme="1"/>
        <rFont val="Calibri"/>
        <family val="2"/>
        <scheme val="minor"/>
      </rPr>
      <t xml:space="preserve"> mm. Découpe spécifique (intercalaires). Pelliculage mat et anti-UV. Arêtes chanfreinées.
Décor sur 2 faces.
- Perçages et fixation par étriers compris sur les 2 pupitres</t>
    </r>
  </si>
  <si>
    <t>Disque cycle abattis</t>
  </si>
  <si>
    <t>Proposition système tube inox avec perles ou billes percées (voir dossier)</t>
  </si>
  <si>
    <t>VOLETS SOULEVANTS en Inclusion par vitrification épaisseur 6 mm, dimensions totales l x h = 140 x 140 mm.
Décor sur 1 face. Perçages et fixation par étriers comprise sur le panneau</t>
  </si>
  <si>
    <t>RONDS PIVOTANTS en Inclusion par vitrification épaisseur 6 mm, diamètre 100 mm.
Décor sur 1 face, face arrière beige.
Fixation par visserie inox permettant le pivotement + cache</t>
  </si>
  <si>
    <t>RONDS PIVOTANTS en Inclusion par vitrification épaisseur 6 mm, diamètre 100 mm.
Décor sur 1 face face arrière beige.
Fixation par visserie inox permettant le pivotement + cache</t>
  </si>
  <si>
    <t>réponses ORPAILLAGE)</t>
  </si>
  <si>
    <t>Jeu Manioc transformé</t>
  </si>
  <si>
    <t>JEU Prédateurs</t>
  </si>
  <si>
    <t>JEU  Cachiri</t>
  </si>
  <si>
    <t>JEU Cachiri</t>
  </si>
  <si>
    <t>Pupitres AGRICULTURE</t>
  </si>
  <si>
    <t>PANNEAU en Inclusion par vitrification épaisseur 10 mm, dimensions
totales l x h = 800 x 700 mm.
Décor sur 1 face, tranches et face arrière beige.</t>
  </si>
  <si>
    <t>VOLETS SOULEVANTS en Inclusion par vitrification épaisseur 6 mm, dimensions
totales l x h = 100 x 100 mm. 
Décor sur 1 face , tranches et face arrière marron foncé.
Perçages et fixation par étriers comprise sur le panneau</t>
  </si>
  <si>
    <t>RONDS PIVOTANTS en Inclusion par vitrification épaisseur 6 mm, diamètre 120 mm. 
Décor sur 1 face, tranches et face arrière marron foncé.
Fixation par visserie inox permettant le pivotement + cache</t>
  </si>
  <si>
    <t>PANNEAU en Inclusion par vitrification épaisseur 13 mm, dimensions totales l x h = 2350 x 300 mm. 
Décor sur 1 face, tranches et face arrière beige</t>
  </si>
  <si>
    <t>PANNEAU en Inclusion par vitrification épaisseur 13 mm, dimensions
totales l x h = 1500 x 150 mm.
Décor sur 1 face, tranches et face arrière beige</t>
  </si>
  <si>
    <t>RONDS PIVOTANTS en Inclusion par vitrification épaisseur 6 mm,diamètre 100 mm. Décor sur 1 face, tranches et face arrière beige. Fixation par visserie inox permettant le pivotement + cache</t>
  </si>
  <si>
    <t>RONDS PIVOTANTS en Inclusion par vitrification épaisseur 6 mm, Diamètre 70 mm. 
Décor sur 1 face. Tranches et face arrière beige. Fixationpar visserie inox permettant le pivotement + Cache</t>
  </si>
  <si>
    <t xml:space="preserve">VOLETS SOULEVANTS en Inclusion par vitrification épaisseur 6 mm, dimensions totales l x h = 140 x 70 mm. 
Décor sur 1 face. Tranches et face arrière beige. Perçages et fixation par étriers comprise sur le panneau
</t>
  </si>
  <si>
    <t>RONDS PIVOTANTS en inclusion par vitrification épaisseur 6 mm, Diamètre  100 mm. 
Décor sur 1 face. Tranches et face arrière beige. Fixation par visserie inox permettant le pivotement + Cache</t>
  </si>
  <si>
    <t>RONDS PIVOTANTS en inclusion par vitrification épaisseur 6 mm, diamètre 80 mm. 
Décor sur 1 face,  face arrière beige. Fixation
par visserie inox permettant le pivotement + Cache</t>
  </si>
  <si>
    <t>VOLETS SOULEVANTS en inclusion par vitrification épaisseur 6 mm, dimensions totales l x h = 140 x 70 mm.
Décor sur 1 face, face arrière beige. Fixation étriers</t>
  </si>
  <si>
    <t xml:space="preserve">PANNEAU en inclusion par vitrification épaisseur 13 mm, dimensions
totales l x h = 2000 x 300 mm. 
Décor sur 1 face.  Tranches et face arrière beige
</t>
  </si>
  <si>
    <t xml:space="preserve">PANNEAU en Inclusion par vitrification épaisseur 13 mm, dimensions totales l x h = 2000 x 300 mm. 
Décor sur 1 face , tranches et face arrière beige
</t>
  </si>
  <si>
    <t>RONDS PIVOTANTS en Inclusion par vitrification épaisseur 6 mm, dimensions totales l x h = 110 x 110mm. 
Décor sur 1 face, tranches et face arrièrebeige. Fixation
par visserie inox permettant le pivotement</t>
  </si>
  <si>
    <t xml:space="preserve">PANNEAU en Inclusion par vitrification épaisseur 13 mm, dimensions totales l x h = 1700 x 300 mm. 
Décor sur 1 face,tranches et face arrière beige.
</t>
  </si>
  <si>
    <t>RONDS PIVOTANTS en Inclusion par vitrification épaisseur 6 mm, diamètre 100 mm. 
Décor sur 1 face, tranches et face arrière beige .Fixation par visserie inox permettant le pivotement + cache</t>
  </si>
  <si>
    <t>PANNEAU en Inclusion par vitrification épaisseur 10 mm, dimensions
totales l x h = 800 x 500 mm. 
Décor sur 1 face , tranches et face arrière beige.</t>
  </si>
  <si>
    <t>VOLETS SOULEVANTS en Inclusion par vitrification épaisseur 6 mm, dimensions
totales l x h = 100 x 100 mm
Décor sur 1 face . tranches et face arrière beige
Perçages et fixation par étriers comprise sur le panneau</t>
  </si>
  <si>
    <t>PANNEAU en Inclusion par vitrification épaisseur 10 mm, dimensions
totales l x h = 800 x 500 mm. 
Décor sur 1 face, tranches et face arrière face arrière beige.</t>
  </si>
  <si>
    <t xml:space="preserve">RONDS en Inclusion par vitrification épaisseur 10 mm, Diamètre  850 x 850 mm
Décor sur 1 face,  tranches et face arrière marron foncé.
Fixation par visserie apparente et entretoise sur support bois. (préciser l'emplacement)
</t>
  </si>
  <si>
    <t>PANNEAU en Inclusion par vitrification épaisseur 13 mm, dimensions
totales l x h = 1800 x 300 mm.
Décor sur 1 face, face arrière beige.
5 défonces pour insertion de 5 manipes en bois au total.</t>
  </si>
  <si>
    <t xml:space="preserve">PANNEAU en Inclusion par vitrification épaisseur 10 mm, dimensions totales l x h = 800 x 400 mm. 
Décor sur 1 face, tranches et face arrière beige
</t>
  </si>
  <si>
    <t>Jeu BOULIER</t>
  </si>
  <si>
    <t>Les quantitatifs indiqués dans la présente DPGF ne sauraient se substituer aux éléments décrits dans le C.C.P et le dossier des pièces graphiques (constituant le dossier technique)
En cas de contradiction entre la DPGF et le dossier technique, ce dernier reste prioritaire. 
L'ensemble des éléments à chiffrer dans le dossier technique sont supposés être intégrés dans les différents postes ci-après</t>
  </si>
  <si>
    <t>GENERALITES</t>
  </si>
  <si>
    <t>réunions d'échanges préparatoires</t>
  </si>
  <si>
    <t>réunions d'échanges avec le Parc Amazonien dans l'objectif d'affiner la faisabilité technique des supports et le choix des matériaux</t>
  </si>
  <si>
    <t xml:space="preserve">Frais de livraison Guyane </t>
  </si>
  <si>
    <t xml:space="preserve">frais de livraison, y compris dédouanement </t>
  </si>
  <si>
    <t>Prix unitaire HT</t>
  </si>
  <si>
    <t>Prix total HT</t>
  </si>
  <si>
    <t>Poids (kg)</t>
  </si>
  <si>
    <t>Offre de base</t>
  </si>
  <si>
    <t xml:space="preserve">PANNEAU en Inclusion par vitrification épaisseur 10 mm, dimensions totales l x h = 800 x 400 mm. 
Décor sur 1 face, tranches et face arrière marron foncé
</t>
  </si>
  <si>
    <t>PANNEAU en Inclusion par vitrification épaisseur 13 mm, dimensions totales l x h = 2350 x 300 mm. 
Décor sur 1 face, tranches et face arrière marron foncé</t>
  </si>
  <si>
    <t>PANNEAU en Inclusion par vitrification épaisseur 10 mm, dimensions
totales l x h = 800 x 700 mm.
Décor sur 1 face, tranches et face arrière marron foncé.</t>
  </si>
  <si>
    <t>RONDS PIVOTANTS en Inclusion par vitrification épaisseur 6 mm, diamètre 100 mm.
Décor sur 1 face, face arrière marron foncé.
Fixation par visserie inox permettant le pivotement + cache</t>
  </si>
  <si>
    <t xml:space="preserve">PANNEAU en Inclusion par vitrification épaisseur 10 mm,dimensions totales l x h = 800 x 700 mm.
Décor sur 1 face face arrière marron foncé.
</t>
  </si>
  <si>
    <t>RONDS PIVOTANTS en Inclusion par vitrification épaisseur 6 mm, diamètre 100 mm.
Décor sur 1 face face arrière marron foncé.
Fixation par visserie inox permettant le pivotement + cache</t>
  </si>
  <si>
    <t>PANNEAU en Inclusion par vitrification épaisseur 13 mm, dimensions
totales l x h = 1800 x 300 mm.
Décor sur 1 face, face arrière marron foncé.
5 défonces pour insertion de 5 manipes en bois au total.</t>
  </si>
  <si>
    <t>PANNEAU en Inclusion par vitrification épaisseur 10 mm, dimensions
totales l x h = 800 x 500 mm. 
Décor sur 1 face, tranches et face arrière face arrière marron foncé.</t>
  </si>
  <si>
    <t>VOLETS SOULEVANTS en Inclusion par vitrification épaisseur 6 mm, dimensions
totales l x h = 100 x 100 mm
Décor sur 1 face . tranches et face arrière marron foncé
Perçages et fixation par étriers comprise sur le panneau</t>
  </si>
  <si>
    <t>PANNEAU en Inclusion par vitrification épaisseur 10 mm, dimensions
totales l x h = 800 x 500 mm. 
Décor sur 1 face , tranches et face arrière marron foncé.</t>
  </si>
  <si>
    <t>RONDS PIVOTANTS en Inclusion par vitrification épaisseur 6 mm, diamètre 100 mm. 
Décor sur 1 face, tranches et face arrière marron foncé .Fixation par visserie inox permettant le pivotement + cache</t>
  </si>
  <si>
    <t>PANNEAU en Inclusion par vitrification épaisseur 13 mm, dimensions
totales l x h = 1500 x 150 mm.
Décor sur 1 face, tranches et face arrière marron foncé</t>
  </si>
  <si>
    <t>RONDS PIVOTANTS en Inclusion par vitrification épaisseur 6 mm,diamètre 100 mm. Décor sur 1 face, tranches et face arrière marron foncé. Fixation par visserie inox permettant le pivotement + cache</t>
  </si>
  <si>
    <t xml:space="preserve">PANNEAU en Inclusion par vitrification épaisseur 13 mm, dimensions totales l x h = 1700 x 300 mm. 
Décor sur 1 face,tranches et face arrière marron foncé.
</t>
  </si>
  <si>
    <t>RONDS PIVOTANTS en Inclusion par vitrification épaisseur 6 mm, dimensions totales l x h = 110 x 110mm. 
Décor sur 1 face, tranches et face arrièremarron foncé. Fixation
par visserie inox permettant le pivotement</t>
  </si>
  <si>
    <t xml:space="preserve">PANNEAU en Inclusion par vitrification épaisseur 13 mm, dimensions totales l x h = 2000 x 300 mm. 
Décor sur 1 face , tranches et face arrière marron foncé
</t>
  </si>
  <si>
    <t xml:space="preserve">VOLETS SOULEVANTS en Inclusion par vitrification épaisseur 6 mm, dimensions totales l x h = 140 x 70 mm. 
Décor sur 1 face. Tranches et face arrière marron foncé. Perçages et fixation par étriers comprise sur le panneau
</t>
  </si>
  <si>
    <t>RONDS PIVOTANTS en Inclusion par vitrification épaisseur 6 mm, Diamètre 70 mm. 
Décor sur 1 face. Tranches et face arrière marron foncé. Fixationpar visserie inox permettant le pivotement + Cache</t>
  </si>
  <si>
    <t>RONDS PIVOTANTS en inclusion par vitrification épaisseur 6 mm, Diamètre  100 mm. 
Décor sur 1 face. Tranches et face arrière marron foncé. Fixation par visserie inox permettant le pivotement + Cache</t>
  </si>
  <si>
    <t xml:space="preserve">PANNEAU en inclusion par vitrification épaisseur 13 mm, dimensions
totales l x h = 2000 x 300 mm. 
Décor sur 1 face.  Tranches et face arrière marron foncé
</t>
  </si>
  <si>
    <t>RONDS PIVOTANTS en inclusion par vitrification épaisseur 6 mm, diamètre 80 mm. 
Décor sur 1 face,  face arrière marron foncé. Fixation
par visserie inox permettant le pivotement + Cache</t>
  </si>
  <si>
    <t>VOLETS SOULEVANTS en inclusion par vitrification épaisseur 6 mm, dimensions totales l x h = 140 x 70 mm.
Décor sur 1 face, face arrière marron foncé. Fixation étriers</t>
  </si>
  <si>
    <t>Offre variante</t>
  </si>
  <si>
    <r>
      <t xml:space="preserve">Décomposition Général du Prix Forfaitaire - Consultation 2025_014 - </t>
    </r>
    <r>
      <rPr>
        <b/>
        <sz val="14"/>
        <color rgb="FFFF0000"/>
        <rFont val="Calibri"/>
        <family val="2"/>
        <scheme val="minor"/>
      </rPr>
      <t>VARIANTE OBLIGATOIRE</t>
    </r>
    <r>
      <rPr>
        <b/>
        <sz val="14"/>
        <color theme="1"/>
        <rFont val="Calibri"/>
        <family val="2"/>
        <scheme val="minor"/>
      </rPr>
      <t xml:space="preserve">
Fabrication et fourniture de supports d’exposition en stratifié </t>
    </r>
  </si>
  <si>
    <t xml:space="preserve">Décomposition Général du Prix Forfaitaire - Consultation 2025_014
Fabrication et fourniture de supports d’exposition en stratifié </t>
  </si>
  <si>
    <t>Décomposition Général du Prix Forfaitaire - Consultation 2025_014
Fabrication et fourniture de supports d’exposition en stratifié 
RECAPITULATIF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</si>
</sst>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font>
      <sz val="12"/>
      <color theme="1"/>
      <name val="Calibri"/>
      <family val="2"/>
      <scheme val="minor"/>
    </font>
    <font>
      <b/>
      <sz val="12"/>
      <color theme="1"/>
      <name val="Calibri"/>
      <family val="2"/>
      <scheme val="minor"/>
    </font>
    <font>
      <b/>
      <sz val="16"/>
      <color theme="1"/>
      <name val="Calibri (Corps)_x0000_"/>
    </font>
    <font>
      <b/>
      <sz val="12"/>
      <color theme="0"/>
      <name val="Calibri (Corps)_x0000_"/>
    </font>
    <font>
      <sz val="12"/>
      <color theme="1"/>
      <name val="Calibri (Corps)_x0000_"/>
    </font>
    <font>
      <b/>
      <sz val="14"/>
      <color theme="1"/>
      <name val="Calibri"/>
      <family val="2"/>
      <scheme val="minor"/>
    </font>
    <font>
      <b/>
      <sz val="12"/>
      <color theme="0"/>
      <name val="Calibri"/>
      <family val="2"/>
      <scheme val="minor"/>
    </font>
    <font>
      <b/>
      <sz val="14"/>
      <color rgb="FFFF0000"/>
      <name val="Calibri"/>
      <family val="2"/>
      <scheme val="minor"/>
    </font>
  </fonts>
  <fills count="11">
    <fill>
      <patternFill patternType="none"/>
    </fill>
    <fill>
      <patternFill patternType="gray125"/>
    </fill>
    <fill>
      <patternFill patternType="solid">
        <fgColor theme="7" tint="0.39997558519241921"/>
        <bgColor indexed="64"/>
      </patternFill>
    </fill>
    <fill>
      <patternFill patternType="solid">
        <fgColor rgb="FF92D050"/>
        <bgColor indexed="64"/>
      </patternFill>
    </fill>
    <fill>
      <patternFill patternType="solid">
        <fgColor theme="7" tint="-0.249977111117893"/>
        <bgColor indexed="64"/>
      </patternFill>
    </fill>
    <fill>
      <patternFill patternType="solid">
        <fgColor theme="9" tint="0.39997558519241921"/>
        <bgColor indexed="64"/>
      </patternFill>
    </fill>
    <fill>
      <patternFill patternType="solid">
        <fgColor rgb="FFC00000"/>
        <bgColor indexed="64"/>
      </patternFill>
    </fill>
    <fill>
      <patternFill patternType="solid">
        <fgColor theme="5"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theme="2" tint="-9.9978637043366805E-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0" fontId="2" fillId="0" borderId="0" xfId="0" applyFont="1"/>
    <xf numFmtId="0" fontId="1" fillId="0" borderId="0" xfId="0" applyFont="1" applyAlignment="1">
      <alignment horizontal="center"/>
    </xf>
    <xf numFmtId="0" fontId="1" fillId="0" borderId="0" xfId="0" applyFont="1" applyAlignment="1">
      <alignment horizontal="left"/>
    </xf>
    <xf numFmtId="0" fontId="0" fillId="0" borderId="0" xfId="0" applyAlignment="1">
      <alignment vertical="top"/>
    </xf>
    <xf numFmtId="0" fontId="0" fillId="0" borderId="0" xfId="0" applyAlignment="1">
      <alignment horizontal="center"/>
    </xf>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xf numFmtId="0" fontId="1" fillId="0" borderId="0" xfId="0" applyFont="1"/>
    <xf numFmtId="0" fontId="1" fillId="2" borderId="4" xfId="0" applyFont="1" applyFill="1" applyBorder="1"/>
    <xf numFmtId="0" fontId="0" fillId="2" borderId="4" xfId="0" applyFill="1" applyBorder="1"/>
    <xf numFmtId="0" fontId="0" fillId="2" borderId="4" xfId="0" applyFill="1" applyBorder="1" applyAlignment="1">
      <alignment horizontal="center"/>
    </xf>
    <xf numFmtId="0" fontId="0" fillId="0" borderId="4" xfId="0" applyBorder="1" applyAlignment="1">
      <alignment vertical="top"/>
    </xf>
    <xf numFmtId="0" fontId="0" fillId="0" borderId="4" xfId="0" applyBorder="1" applyAlignment="1">
      <alignment vertical="top" wrapText="1"/>
    </xf>
    <xf numFmtId="0" fontId="0" fillId="0" borderId="4" xfId="0" applyBorder="1" applyAlignment="1">
      <alignment horizontal="center" vertical="top"/>
    </xf>
    <xf numFmtId="0" fontId="0" fillId="0" borderId="4" xfId="0" applyBorder="1"/>
    <xf numFmtId="0" fontId="1" fillId="3" borderId="4" xfId="0" applyFont="1" applyFill="1" applyBorder="1" applyAlignment="1">
      <alignment vertical="top"/>
    </xf>
    <xf numFmtId="0" fontId="0" fillId="3" borderId="4" xfId="0" applyFill="1" applyBorder="1"/>
    <xf numFmtId="0" fontId="0" fillId="3" borderId="4" xfId="0" applyFill="1" applyBorder="1" applyAlignment="1">
      <alignment horizontal="center" vertical="top"/>
    </xf>
    <xf numFmtId="0" fontId="4" fillId="0" borderId="4" xfId="0" applyFont="1" applyBorder="1" applyAlignment="1">
      <alignment wrapText="1"/>
    </xf>
    <xf numFmtId="0" fontId="0" fillId="0" borderId="4" xfId="0" applyBorder="1" applyAlignment="1">
      <alignment horizontal="center"/>
    </xf>
    <xf numFmtId="0" fontId="1" fillId="4" borderId="4" xfId="0" applyFont="1" applyFill="1" applyBorder="1"/>
    <xf numFmtId="0" fontId="0" fillId="4" borderId="4" xfId="0" applyFill="1" applyBorder="1"/>
    <xf numFmtId="0" fontId="0" fillId="4" borderId="4" xfId="0" applyFill="1" applyBorder="1" applyAlignment="1">
      <alignment horizontal="center"/>
    </xf>
    <xf numFmtId="0" fontId="0" fillId="0" borderId="4" xfId="0" applyBorder="1" applyAlignment="1">
      <alignment wrapText="1"/>
    </xf>
    <xf numFmtId="0" fontId="1" fillId="5" borderId="4" xfId="0" applyFont="1" applyFill="1" applyBorder="1"/>
    <xf numFmtId="0" fontId="0" fillId="5" borderId="4" xfId="0" applyFill="1" applyBorder="1"/>
    <xf numFmtId="0" fontId="0" fillId="5" borderId="4" xfId="0" applyFill="1" applyBorder="1" applyAlignment="1">
      <alignment horizontal="center"/>
    </xf>
    <xf numFmtId="0" fontId="3" fillId="6" borderId="4" xfId="0" applyFont="1" applyFill="1" applyBorder="1"/>
    <xf numFmtId="0" fontId="0" fillId="6" borderId="4" xfId="0" applyFill="1" applyBorder="1"/>
    <xf numFmtId="0" fontId="0" fillId="6" borderId="4" xfId="0" applyFill="1" applyBorder="1" applyAlignment="1">
      <alignment horizontal="center"/>
    </xf>
    <xf numFmtId="0" fontId="1" fillId="7" borderId="4" xfId="0" applyFont="1" applyFill="1" applyBorder="1" applyAlignment="1">
      <alignment horizontal="left"/>
    </xf>
    <xf numFmtId="0" fontId="1" fillId="7" borderId="4" xfId="0" applyFont="1" applyFill="1" applyBorder="1" applyAlignment="1">
      <alignment horizontal="center"/>
    </xf>
    <xf numFmtId="0" fontId="0" fillId="8" borderId="0" xfId="0" applyFill="1"/>
    <xf numFmtId="0" fontId="1" fillId="8" borderId="0" xfId="0" applyFont="1" applyFill="1" applyAlignment="1">
      <alignment horizontal="left"/>
    </xf>
    <xf numFmtId="0" fontId="1" fillId="8" borderId="0" xfId="0" applyFont="1" applyFill="1"/>
    <xf numFmtId="0" fontId="1" fillId="8" borderId="4" xfId="0" applyFont="1" applyFill="1" applyBorder="1" applyAlignment="1">
      <alignment horizontal="left"/>
    </xf>
    <xf numFmtId="0" fontId="0" fillId="8" borderId="4" xfId="0" applyFill="1" applyBorder="1" applyAlignment="1">
      <alignment vertical="top" wrapText="1"/>
    </xf>
    <xf numFmtId="164" fontId="0" fillId="0" borderId="4" xfId="0" applyNumberFormat="1" applyBorder="1" applyAlignment="1">
      <alignment vertical="top" wrapText="1"/>
    </xf>
    <xf numFmtId="164" fontId="0" fillId="8" borderId="4" xfId="0" applyNumberFormat="1" applyFill="1" applyBorder="1" applyAlignment="1">
      <alignment vertical="top" wrapText="1"/>
    </xf>
    <xf numFmtId="164" fontId="0" fillId="2" borderId="4" xfId="0" applyNumberFormat="1" applyFill="1" applyBorder="1"/>
    <xf numFmtId="164" fontId="0" fillId="0" borderId="4" xfId="0" applyNumberFormat="1" applyBorder="1"/>
    <xf numFmtId="164" fontId="0" fillId="3" borderId="4" xfId="0" applyNumberFormat="1" applyFill="1" applyBorder="1"/>
    <xf numFmtId="164" fontId="0" fillId="4" borderId="4" xfId="0" applyNumberFormat="1" applyFill="1" applyBorder="1"/>
    <xf numFmtId="164" fontId="0" fillId="5" borderId="4" xfId="0" applyNumberFormat="1" applyFill="1" applyBorder="1"/>
    <xf numFmtId="164" fontId="0" fillId="6" borderId="4" xfId="0" applyNumberFormat="1" applyFill="1" applyBorder="1"/>
    <xf numFmtId="0" fontId="1" fillId="10" borderId="4" xfId="0" applyFont="1" applyFill="1" applyBorder="1" applyAlignment="1">
      <alignment horizontal="left"/>
    </xf>
    <xf numFmtId="0" fontId="6" fillId="6" borderId="4" xfId="0" applyFont="1" applyFill="1" applyBorder="1"/>
    <xf numFmtId="0" fontId="1" fillId="9" borderId="4" xfId="0" applyFont="1" applyFill="1" applyBorder="1"/>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0" fillId="0" borderId="4" xfId="0"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322121</xdr:colOff>
      <xdr:row>7</xdr:row>
      <xdr:rowOff>94017</xdr:rowOff>
    </xdr:to>
    <xdr:pic>
      <xdr:nvPicPr>
        <xdr:cNvPr id="2" name="Image 1">
          <a:extLst>
            <a:ext uri="{FF2B5EF4-FFF2-40B4-BE49-F238E27FC236}">
              <a16:creationId xmlns:a16="http://schemas.microsoft.com/office/drawing/2014/main" id="{22BB1997-3CD4-454B-925F-DF6B2C8D06BB}"/>
            </a:ext>
          </a:extLst>
        </xdr:cNvPr>
        <xdr:cNvPicPr/>
      </xdr:nvPicPr>
      <xdr:blipFill>
        <a:blip xmlns:r="http://schemas.openxmlformats.org/officeDocument/2006/relationships" r:embed="rId1"/>
        <a:stretch>
          <a:fillRect/>
        </a:stretch>
      </xdr:blipFill>
      <xdr:spPr>
        <a:xfrm>
          <a:off x="0" y="0"/>
          <a:ext cx="3316781" cy="1480857"/>
        </a:xfrm>
        <a:prstGeom prst="rect">
          <a:avLst/>
        </a:prstGeom>
        <a:noFill/>
        <a:ln>
          <a:noFill/>
          <a:prstDash/>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606238</xdr:colOff>
      <xdr:row>7</xdr:row>
      <xdr:rowOff>109257</xdr:rowOff>
    </xdr:to>
    <xdr:pic>
      <xdr:nvPicPr>
        <xdr:cNvPr id="2" name="Image 1">
          <a:extLst>
            <a:ext uri="{FF2B5EF4-FFF2-40B4-BE49-F238E27FC236}">
              <a16:creationId xmlns:a16="http://schemas.microsoft.com/office/drawing/2014/main" id="{C8D85F1D-CA1A-449C-899E-8131E11297E1}"/>
            </a:ext>
          </a:extLst>
        </xdr:cNvPr>
        <xdr:cNvPicPr/>
      </xdr:nvPicPr>
      <xdr:blipFill>
        <a:blip xmlns:r="http://schemas.openxmlformats.org/officeDocument/2006/relationships" r:embed="rId1"/>
        <a:stretch>
          <a:fillRect/>
        </a:stretch>
      </xdr:blipFill>
      <xdr:spPr>
        <a:xfrm>
          <a:off x="0" y="0"/>
          <a:ext cx="3311338" cy="1496097"/>
        </a:xfrm>
        <a:prstGeom prst="rect">
          <a:avLst/>
        </a:prstGeom>
        <a:noFill/>
        <a:ln>
          <a:noFill/>
          <a:prstDash/>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606238</xdr:colOff>
      <xdr:row>7</xdr:row>
      <xdr:rowOff>109257</xdr:rowOff>
    </xdr:to>
    <xdr:pic>
      <xdr:nvPicPr>
        <xdr:cNvPr id="2" name="Image 1">
          <a:extLst>
            <a:ext uri="{FF2B5EF4-FFF2-40B4-BE49-F238E27FC236}">
              <a16:creationId xmlns:a16="http://schemas.microsoft.com/office/drawing/2014/main" id="{D061A486-0A06-46DD-8043-EB995E7DDFE9}"/>
            </a:ext>
          </a:extLst>
        </xdr:cNvPr>
        <xdr:cNvPicPr/>
      </xdr:nvPicPr>
      <xdr:blipFill>
        <a:blip xmlns:r="http://schemas.openxmlformats.org/officeDocument/2006/relationships" r:embed="rId1"/>
        <a:stretch>
          <a:fillRect/>
        </a:stretch>
      </xdr:blipFill>
      <xdr:spPr>
        <a:xfrm>
          <a:off x="0" y="0"/>
          <a:ext cx="3311338" cy="1496097"/>
        </a:xfrm>
        <a:prstGeom prst="rect">
          <a:avLst/>
        </a:prstGeom>
        <a:noFill/>
        <a:ln>
          <a:noFill/>
          <a:prstDash/>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A4F97-B072-44DE-B356-6A61756C3F73}">
  <dimension ref="A10:F22"/>
  <sheetViews>
    <sheetView topLeftCell="A4" zoomScale="85" zoomScaleNormal="85" workbookViewId="0">
      <selection activeCell="G20" sqref="G20"/>
    </sheetView>
  </sheetViews>
  <sheetFormatPr baseColWidth="10" defaultRowHeight="15.6"/>
  <cols>
    <col min="2" max="2" width="28.09765625" customWidth="1"/>
    <col min="3" max="3" width="12" bestFit="1" customWidth="1"/>
    <col min="5" max="5" width="28.09765625" customWidth="1"/>
  </cols>
  <sheetData>
    <row r="10" spans="1:6" ht="97.8" customHeight="1">
      <c r="A10" s="52" t="s">
        <v>97</v>
      </c>
      <c r="B10" s="53"/>
      <c r="C10" s="53"/>
      <c r="D10" s="53"/>
      <c r="E10" s="53"/>
      <c r="F10" s="54"/>
    </row>
    <row r="16" spans="1:6">
      <c r="B16" s="51" t="s">
        <v>71</v>
      </c>
      <c r="C16" s="51" t="s">
        <v>69</v>
      </c>
      <c r="E16" s="51" t="s">
        <v>94</v>
      </c>
      <c r="F16" s="51" t="s">
        <v>69</v>
      </c>
    </row>
    <row r="17" spans="2:6">
      <c r="B17" s="49" t="str">
        <f>DPGF!A16</f>
        <v>GENERALITES</v>
      </c>
      <c r="C17" s="44">
        <f>DPGF!E18+DPGF!E19</f>
        <v>0</v>
      </c>
      <c r="E17" s="49" t="str">
        <f>DPGF_variante!A16</f>
        <v>GENERALITES</v>
      </c>
      <c r="F17" s="44">
        <f>DPGF_variante!E18+DPGF_variante!E19</f>
        <v>0</v>
      </c>
    </row>
    <row r="18" spans="2:6">
      <c r="B18" s="12" t="str">
        <f>DPGF!A21</f>
        <v>SEQUENCE 1</v>
      </c>
      <c r="C18" s="44">
        <f>SUM(DPGF!E22:E23)</f>
        <v>0</v>
      </c>
      <c r="E18" s="12" t="str">
        <f>DPGF_variante!A21</f>
        <v>SEQUENCE 1</v>
      </c>
      <c r="F18" s="44">
        <f>SUM(DPGF_variante!E22:E23)</f>
        <v>0</v>
      </c>
    </row>
    <row r="19" spans="2:6">
      <c r="B19" s="19" t="str">
        <f>DPGF!A24</f>
        <v>SÉQUENCE 2</v>
      </c>
      <c r="C19" s="44">
        <f>SUM(DPGF!E25:E31)</f>
        <v>0</v>
      </c>
      <c r="E19" s="19" t="str">
        <f>DPGF_variante!A24</f>
        <v>SÉQUENCE 2</v>
      </c>
      <c r="F19" s="44">
        <f>SUM(DPGF_variante!E25:E31)</f>
        <v>0</v>
      </c>
    </row>
    <row r="20" spans="2:6">
      <c r="B20" s="24" t="str">
        <f>DPGF!A33</f>
        <v>SEQUENCE 3</v>
      </c>
      <c r="C20" s="44">
        <f>SUM(DPGF!E34:E36)</f>
        <v>0</v>
      </c>
      <c r="E20" s="24" t="str">
        <f>DPGF_variante!A33</f>
        <v>SEQUENCE 3</v>
      </c>
      <c r="F20" s="44">
        <f>SUM(DPGF_variante!E34:E36)</f>
        <v>0</v>
      </c>
    </row>
    <row r="21" spans="2:6">
      <c r="B21" s="28" t="str">
        <f>DPGF!A37</f>
        <v>SEQUENCE 4</v>
      </c>
      <c r="C21" s="44">
        <f>SUM(DPGF!E38:E46)</f>
        <v>0</v>
      </c>
      <c r="E21" s="28" t="str">
        <f>DPGF_variante!A37</f>
        <v>SEQUENCE 4</v>
      </c>
      <c r="F21" s="44">
        <f>SUM(DPGF_variante!E38:E46)</f>
        <v>0</v>
      </c>
    </row>
    <row r="22" spans="2:6">
      <c r="B22" s="50" t="str">
        <f>DPGF!A48</f>
        <v>SEQUENCE 5</v>
      </c>
      <c r="C22" s="44">
        <f>SUM(DPGF!E49:E57)</f>
        <v>0</v>
      </c>
      <c r="E22" s="50" t="str">
        <f>DPGF_variante!A48</f>
        <v>SEQUENCE 5</v>
      </c>
      <c r="F22" s="44">
        <f>SUM(DPGF_variante!E49:E57)</f>
        <v>0</v>
      </c>
    </row>
  </sheetData>
  <mergeCells count="1">
    <mergeCell ref="A10:F1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36F50-1620-EE4E-9644-E7DC78BB6435}">
  <dimension ref="A10:S82"/>
  <sheetViews>
    <sheetView tabSelected="1" topLeftCell="A13" zoomScale="115" zoomScaleNormal="115" workbookViewId="0">
      <selection activeCell="B22" sqref="B22"/>
    </sheetView>
  </sheetViews>
  <sheetFormatPr baseColWidth="10" defaultRowHeight="15.6"/>
  <cols>
    <col min="1" max="1" width="35.5" customWidth="1"/>
    <col min="2" max="2" width="45.796875" customWidth="1"/>
    <col min="3" max="3" width="8.69921875" style="5" customWidth="1"/>
    <col min="4" max="5" width="14" bestFit="1" customWidth="1"/>
    <col min="7" max="19" width="11.19921875" style="36"/>
  </cols>
  <sheetData>
    <row r="10" spans="1:19" ht="67.8" customHeight="1">
      <c r="A10" s="52" t="s">
        <v>96</v>
      </c>
      <c r="B10" s="53"/>
      <c r="C10" s="53"/>
      <c r="D10" s="53"/>
      <c r="E10" s="53"/>
      <c r="F10" s="54"/>
    </row>
    <row r="12" spans="1:19" ht="21">
      <c r="A12" s="1"/>
    </row>
    <row r="13" spans="1:19" ht="99.6" customHeight="1">
      <c r="A13" s="55" t="s">
        <v>62</v>
      </c>
      <c r="B13" s="55"/>
      <c r="C13" s="55"/>
      <c r="D13" s="55"/>
      <c r="E13" s="55"/>
      <c r="F13" s="55"/>
    </row>
    <row r="15" spans="1:19" s="3" customFormat="1">
      <c r="A15" s="34" t="s">
        <v>0</v>
      </c>
      <c r="B15" s="34" t="s">
        <v>2</v>
      </c>
      <c r="C15" s="35" t="s">
        <v>1</v>
      </c>
      <c r="D15" s="34" t="s">
        <v>68</v>
      </c>
      <c r="E15" s="34" t="s">
        <v>69</v>
      </c>
      <c r="F15" s="34" t="s">
        <v>70</v>
      </c>
      <c r="G15" s="37"/>
      <c r="H15" s="37"/>
      <c r="I15" s="37"/>
      <c r="J15" s="37"/>
      <c r="K15" s="37"/>
      <c r="L15" s="37"/>
      <c r="M15" s="37"/>
      <c r="N15" s="37"/>
      <c r="O15" s="37"/>
      <c r="P15" s="37"/>
      <c r="Q15" s="37"/>
      <c r="R15" s="37"/>
      <c r="S15" s="37"/>
    </row>
    <row r="16" spans="1:19" s="3" customFormat="1">
      <c r="A16" s="49" t="s">
        <v>63</v>
      </c>
      <c r="B16" s="49"/>
      <c r="C16" s="49"/>
      <c r="D16" s="49"/>
      <c r="E16" s="49"/>
      <c r="F16" s="49"/>
      <c r="G16" s="37"/>
      <c r="H16" s="37"/>
      <c r="I16" s="37"/>
      <c r="J16" s="37"/>
      <c r="K16" s="37"/>
      <c r="L16" s="37"/>
      <c r="M16" s="37"/>
      <c r="N16" s="37"/>
      <c r="O16" s="37"/>
      <c r="P16" s="37"/>
      <c r="Q16" s="37"/>
      <c r="R16" s="37"/>
      <c r="S16" s="37"/>
    </row>
    <row r="17" spans="1:19" s="3" customFormat="1">
      <c r="A17" s="39"/>
      <c r="B17" s="16"/>
      <c r="C17" s="16"/>
      <c r="D17" s="41"/>
      <c r="E17" s="41"/>
      <c r="F17" s="16"/>
      <c r="G17" s="37"/>
      <c r="H17" s="37"/>
      <c r="I17" s="37"/>
      <c r="J17" s="37"/>
      <c r="K17" s="37"/>
      <c r="L17" s="37"/>
      <c r="M17" s="37"/>
      <c r="N17" s="37"/>
      <c r="O17" s="37"/>
      <c r="P17" s="37"/>
      <c r="Q17" s="37"/>
      <c r="R17" s="37"/>
      <c r="S17" s="37"/>
    </row>
    <row r="18" spans="1:19" s="3" customFormat="1" ht="46.8">
      <c r="A18" s="15" t="s">
        <v>64</v>
      </c>
      <c r="B18" s="40" t="s">
        <v>65</v>
      </c>
      <c r="C18" s="40">
        <v>1</v>
      </c>
      <c r="D18" s="42"/>
      <c r="E18" s="42">
        <f>D18*C18</f>
        <v>0</v>
      </c>
      <c r="F18" s="40"/>
      <c r="G18" s="37"/>
      <c r="H18" s="37"/>
      <c r="I18" s="37"/>
      <c r="J18" s="37"/>
      <c r="K18" s="37"/>
      <c r="L18" s="37"/>
      <c r="M18" s="37"/>
      <c r="N18" s="37"/>
      <c r="O18" s="37"/>
      <c r="P18" s="37"/>
      <c r="Q18" s="37"/>
      <c r="R18" s="37"/>
      <c r="S18" s="37"/>
    </row>
    <row r="19" spans="1:19" s="3" customFormat="1">
      <c r="A19" s="15" t="s">
        <v>66</v>
      </c>
      <c r="B19" s="40" t="s">
        <v>67</v>
      </c>
      <c r="C19" s="40">
        <v>1</v>
      </c>
      <c r="D19" s="42"/>
      <c r="E19" s="42">
        <f>D19*C19</f>
        <v>0</v>
      </c>
      <c r="F19" s="40"/>
      <c r="G19" s="37"/>
      <c r="H19" s="37"/>
      <c r="I19" s="37"/>
      <c r="J19" s="37"/>
      <c r="K19" s="37"/>
      <c r="L19" s="37"/>
      <c r="M19" s="37"/>
      <c r="N19" s="37"/>
      <c r="O19" s="37"/>
      <c r="P19" s="37"/>
      <c r="Q19" s="37"/>
      <c r="R19" s="37"/>
      <c r="S19" s="37"/>
    </row>
    <row r="20" spans="1:19" s="3" customFormat="1">
      <c r="A20" s="39"/>
      <c r="B20" s="40"/>
      <c r="C20" s="40"/>
      <c r="D20" s="42"/>
      <c r="E20" s="42"/>
      <c r="F20" s="40"/>
      <c r="G20" s="37"/>
      <c r="H20" s="37"/>
      <c r="I20" s="37"/>
      <c r="J20" s="37"/>
      <c r="K20" s="37"/>
      <c r="L20" s="37"/>
      <c r="M20" s="37"/>
      <c r="N20" s="37"/>
      <c r="O20" s="37"/>
      <c r="P20" s="37"/>
      <c r="Q20" s="37"/>
      <c r="R20" s="37"/>
      <c r="S20" s="37"/>
    </row>
    <row r="21" spans="1:19" s="6" customFormat="1">
      <c r="A21" s="12" t="s">
        <v>4</v>
      </c>
      <c r="B21" s="13"/>
      <c r="C21" s="14"/>
      <c r="D21" s="43"/>
      <c r="E21" s="43"/>
      <c r="F21" s="13"/>
      <c r="G21" s="36"/>
      <c r="H21" s="36"/>
      <c r="I21" s="36"/>
      <c r="J21" s="36"/>
      <c r="K21" s="36"/>
      <c r="L21" s="36"/>
      <c r="M21" s="36"/>
      <c r="N21" s="36"/>
      <c r="O21" s="36"/>
      <c r="P21" s="36"/>
      <c r="Q21" s="36"/>
      <c r="R21" s="36"/>
      <c r="S21" s="36"/>
    </row>
    <row r="22" spans="1:19" ht="62.4">
      <c r="A22" s="15" t="s">
        <v>3</v>
      </c>
      <c r="B22" s="16" t="s">
        <v>60</v>
      </c>
      <c r="C22" s="17">
        <v>1</v>
      </c>
      <c r="D22" s="44"/>
      <c r="E22" s="44">
        <f>D22*C22</f>
        <v>0</v>
      </c>
      <c r="F22" s="18"/>
    </row>
    <row r="23" spans="1:19" ht="78">
      <c r="A23" s="15" t="s">
        <v>3</v>
      </c>
      <c r="B23" s="16" t="s">
        <v>30</v>
      </c>
      <c r="C23" s="17">
        <v>5</v>
      </c>
      <c r="D23" s="44"/>
      <c r="E23" s="44">
        <f t="shared" ref="E23:E57" si="0">D23*C23</f>
        <v>0</v>
      </c>
      <c r="F23" s="18"/>
    </row>
    <row r="24" spans="1:19" s="7" customFormat="1">
      <c r="A24" s="19" t="s">
        <v>5</v>
      </c>
      <c r="B24" s="20"/>
      <c r="C24" s="21"/>
      <c r="D24" s="45"/>
      <c r="E24" s="45"/>
      <c r="F24" s="20"/>
      <c r="G24" s="36"/>
      <c r="H24" s="36"/>
      <c r="I24" s="36"/>
      <c r="J24" s="36"/>
      <c r="K24" s="36"/>
      <c r="L24" s="36"/>
      <c r="M24" s="36"/>
      <c r="N24" s="36"/>
      <c r="O24" s="36"/>
      <c r="P24" s="36"/>
      <c r="Q24" s="36"/>
      <c r="R24" s="36"/>
      <c r="S24" s="36"/>
    </row>
    <row r="25" spans="1:19" ht="46.8">
      <c r="A25" s="15" t="s">
        <v>6</v>
      </c>
      <c r="B25" s="16" t="s">
        <v>42</v>
      </c>
      <c r="C25" s="17">
        <v>1</v>
      </c>
      <c r="D25" s="44"/>
      <c r="E25" s="44">
        <f t="shared" si="0"/>
        <v>0</v>
      </c>
      <c r="F25" s="18"/>
    </row>
    <row r="26" spans="1:19" ht="93.6">
      <c r="A26" s="15" t="s">
        <v>6</v>
      </c>
      <c r="B26" s="16" t="s">
        <v>41</v>
      </c>
      <c r="C26" s="17">
        <v>5</v>
      </c>
      <c r="D26" s="44"/>
      <c r="E26" s="44">
        <f t="shared" si="0"/>
        <v>0</v>
      </c>
      <c r="F26" s="18"/>
    </row>
    <row r="27" spans="1:19" ht="109.2">
      <c r="A27" s="15" t="s">
        <v>6</v>
      </c>
      <c r="B27" s="16" t="s">
        <v>40</v>
      </c>
      <c r="C27" s="17">
        <v>4</v>
      </c>
      <c r="D27" s="44"/>
      <c r="E27" s="44">
        <f t="shared" si="0"/>
        <v>0</v>
      </c>
      <c r="F27" s="18"/>
    </row>
    <row r="28" spans="1:19" ht="62.4">
      <c r="A28" s="15" t="s">
        <v>7</v>
      </c>
      <c r="B28" s="16" t="s">
        <v>39</v>
      </c>
      <c r="C28" s="17">
        <v>1</v>
      </c>
      <c r="D28" s="44"/>
      <c r="E28" s="44">
        <f t="shared" si="0"/>
        <v>0</v>
      </c>
      <c r="F28" s="18"/>
    </row>
    <row r="29" spans="1:19" ht="78">
      <c r="A29" s="15" t="s">
        <v>7</v>
      </c>
      <c r="B29" s="16" t="s">
        <v>31</v>
      </c>
      <c r="C29" s="17">
        <v>8</v>
      </c>
      <c r="D29" s="44"/>
      <c r="E29" s="44">
        <f t="shared" si="0"/>
        <v>0</v>
      </c>
      <c r="F29" s="18"/>
    </row>
    <row r="30" spans="1:19" ht="62.4">
      <c r="A30" s="15" t="s">
        <v>25</v>
      </c>
      <c r="B30" s="16" t="s">
        <v>26</v>
      </c>
      <c r="C30" s="17">
        <v>1</v>
      </c>
      <c r="D30" s="44"/>
      <c r="E30" s="44">
        <f t="shared" si="0"/>
        <v>0</v>
      </c>
      <c r="F30" s="18"/>
    </row>
    <row r="31" spans="1:19" ht="75.599999999999994">
      <c r="A31" s="15" t="s">
        <v>25</v>
      </c>
      <c r="B31" s="22" t="s">
        <v>32</v>
      </c>
      <c r="C31" s="17">
        <v>4</v>
      </c>
      <c r="D31" s="44"/>
      <c r="E31" s="44">
        <f t="shared" si="0"/>
        <v>0</v>
      </c>
      <c r="F31" s="18"/>
    </row>
    <row r="32" spans="1:19">
      <c r="A32" s="18"/>
      <c r="B32" s="18"/>
      <c r="C32" s="23"/>
      <c r="D32" s="44"/>
      <c r="E32" s="44"/>
      <c r="F32" s="18"/>
    </row>
    <row r="33" spans="1:19" s="8" customFormat="1">
      <c r="A33" s="24" t="s">
        <v>8</v>
      </c>
      <c r="B33" s="25"/>
      <c r="C33" s="26"/>
      <c r="D33" s="46"/>
      <c r="E33" s="46"/>
      <c r="F33" s="25"/>
      <c r="G33" s="36"/>
      <c r="H33" s="36"/>
      <c r="I33" s="36"/>
      <c r="J33" s="36"/>
      <c r="K33" s="36"/>
      <c r="L33" s="36"/>
      <c r="M33" s="36"/>
      <c r="N33" s="36"/>
      <c r="O33" s="36"/>
      <c r="P33" s="36"/>
      <c r="Q33" s="36"/>
      <c r="R33" s="36"/>
      <c r="S33" s="36"/>
    </row>
    <row r="34" spans="1:19" ht="93.6">
      <c r="A34" s="15" t="s">
        <v>9</v>
      </c>
      <c r="B34" s="16" t="s">
        <v>59</v>
      </c>
      <c r="C34" s="17">
        <v>2</v>
      </c>
      <c r="D34" s="44"/>
      <c r="E34" s="44">
        <f t="shared" si="0"/>
        <v>0</v>
      </c>
      <c r="F34" s="18"/>
    </row>
    <row r="35" spans="1:19" ht="156">
      <c r="A35" s="15" t="s">
        <v>24</v>
      </c>
      <c r="B35" s="27" t="s">
        <v>16</v>
      </c>
      <c r="C35" s="17">
        <v>5</v>
      </c>
      <c r="D35" s="44"/>
      <c r="E35" s="44">
        <f t="shared" si="0"/>
        <v>0</v>
      </c>
      <c r="F35" s="18"/>
    </row>
    <row r="36" spans="1:19" ht="109.2">
      <c r="A36" s="15" t="s">
        <v>17</v>
      </c>
      <c r="B36" s="27" t="s">
        <v>27</v>
      </c>
      <c r="C36" s="17">
        <v>2</v>
      </c>
      <c r="D36" s="44"/>
      <c r="E36" s="44">
        <f t="shared" si="0"/>
        <v>0</v>
      </c>
      <c r="F36" s="18"/>
    </row>
    <row r="37" spans="1:19" s="9" customFormat="1">
      <c r="A37" s="28" t="s">
        <v>11</v>
      </c>
      <c r="B37" s="29"/>
      <c r="C37" s="30"/>
      <c r="D37" s="47"/>
      <c r="E37" s="47"/>
      <c r="F37" s="29"/>
      <c r="G37" s="36"/>
      <c r="H37" s="36"/>
      <c r="I37" s="36"/>
      <c r="J37" s="36"/>
      <c r="K37" s="36"/>
      <c r="L37" s="36"/>
      <c r="M37" s="36"/>
      <c r="N37" s="36"/>
      <c r="O37" s="36"/>
      <c r="P37" s="36"/>
      <c r="Q37" s="36"/>
      <c r="R37" s="36"/>
      <c r="S37" s="36"/>
    </row>
    <row r="38" spans="1:19" ht="109.2">
      <c r="A38" s="15" t="s">
        <v>28</v>
      </c>
      <c r="B38" s="27" t="s">
        <v>58</v>
      </c>
      <c r="C38" s="17">
        <v>1</v>
      </c>
      <c r="D38" s="44"/>
      <c r="E38" s="44">
        <f t="shared" si="0"/>
        <v>0</v>
      </c>
      <c r="F38" s="18"/>
    </row>
    <row r="39" spans="1:19" ht="78">
      <c r="A39" s="15" t="s">
        <v>35</v>
      </c>
      <c r="B39" s="16" t="s">
        <v>57</v>
      </c>
      <c r="C39" s="17">
        <v>1</v>
      </c>
      <c r="D39" s="44"/>
      <c r="E39" s="44">
        <f t="shared" si="0"/>
        <v>0</v>
      </c>
      <c r="F39" s="18"/>
    </row>
    <row r="40" spans="1:19" ht="93.6">
      <c r="A40" s="15" t="s">
        <v>35</v>
      </c>
      <c r="B40" s="16" t="s">
        <v>56</v>
      </c>
      <c r="C40" s="17">
        <v>8</v>
      </c>
      <c r="D40" s="44"/>
      <c r="E40" s="44">
        <f t="shared" si="0"/>
        <v>0</v>
      </c>
      <c r="F40" s="18"/>
    </row>
    <row r="41" spans="1:19" ht="62.4">
      <c r="A41" s="15" t="s">
        <v>36</v>
      </c>
      <c r="B41" s="16" t="s">
        <v>55</v>
      </c>
      <c r="C41" s="17">
        <v>1</v>
      </c>
      <c r="D41" s="44"/>
      <c r="E41" s="44">
        <f t="shared" si="0"/>
        <v>0</v>
      </c>
      <c r="F41" s="18"/>
    </row>
    <row r="42" spans="1:19" ht="78">
      <c r="A42" s="15" t="s">
        <v>37</v>
      </c>
      <c r="B42" s="16" t="s">
        <v>54</v>
      </c>
      <c r="C42" s="17">
        <v>6</v>
      </c>
      <c r="D42" s="44"/>
      <c r="E42" s="44">
        <f t="shared" si="0"/>
        <v>0</v>
      </c>
      <c r="F42" s="18"/>
    </row>
    <row r="43" spans="1:19" ht="62.4">
      <c r="A43" s="15" t="s">
        <v>12</v>
      </c>
      <c r="B43" s="16" t="s">
        <v>43</v>
      </c>
      <c r="C43" s="17">
        <v>1</v>
      </c>
      <c r="D43" s="44"/>
      <c r="E43" s="44">
        <f t="shared" si="0"/>
        <v>0</v>
      </c>
      <c r="F43" s="18"/>
    </row>
    <row r="44" spans="1:19" ht="62.4">
      <c r="A44" s="15" t="s">
        <v>34</v>
      </c>
      <c r="B44" s="16" t="s">
        <v>44</v>
      </c>
      <c r="C44" s="17">
        <v>5</v>
      </c>
      <c r="D44" s="44"/>
      <c r="E44" s="44">
        <f t="shared" si="0"/>
        <v>0</v>
      </c>
      <c r="F44" s="18"/>
    </row>
    <row r="45" spans="1:19" ht="62.4">
      <c r="A45" s="15" t="s">
        <v>38</v>
      </c>
      <c r="B45" s="16" t="s">
        <v>53</v>
      </c>
      <c r="C45" s="17">
        <v>2</v>
      </c>
      <c r="D45" s="44"/>
      <c r="E45" s="44">
        <f t="shared" si="0"/>
        <v>0</v>
      </c>
      <c r="F45" s="18"/>
    </row>
    <row r="46" spans="1:19" ht="93.6">
      <c r="A46" s="15" t="s">
        <v>23</v>
      </c>
      <c r="B46" s="16" t="s">
        <v>52</v>
      </c>
      <c r="C46" s="17">
        <v>4</v>
      </c>
      <c r="D46" s="44"/>
      <c r="E46" s="44">
        <f t="shared" si="0"/>
        <v>0</v>
      </c>
      <c r="F46" s="18"/>
    </row>
    <row r="47" spans="1:19">
      <c r="A47" s="18"/>
      <c r="B47" s="18"/>
      <c r="C47" s="23"/>
      <c r="D47" s="44"/>
      <c r="E47" s="44"/>
      <c r="F47" s="18"/>
    </row>
    <row r="48" spans="1:19" s="10" customFormat="1">
      <c r="A48" s="31" t="s">
        <v>13</v>
      </c>
      <c r="B48" s="32"/>
      <c r="C48" s="33"/>
      <c r="D48" s="48"/>
      <c r="E48" s="48"/>
      <c r="F48" s="32"/>
      <c r="G48" s="36"/>
      <c r="H48" s="36"/>
      <c r="I48" s="36"/>
      <c r="J48" s="36"/>
      <c r="K48" s="36"/>
      <c r="L48" s="36"/>
      <c r="M48" s="36"/>
      <c r="N48" s="36"/>
      <c r="O48" s="36"/>
      <c r="P48" s="36"/>
      <c r="Q48" s="36"/>
      <c r="R48" s="36"/>
      <c r="S48" s="36"/>
    </row>
    <row r="49" spans="1:19" ht="62.4">
      <c r="A49" s="15" t="s">
        <v>14</v>
      </c>
      <c r="B49" s="16" t="s">
        <v>51</v>
      </c>
      <c r="C49" s="17">
        <v>1</v>
      </c>
      <c r="D49" s="44"/>
      <c r="E49" s="44">
        <f t="shared" si="0"/>
        <v>0</v>
      </c>
      <c r="F49" s="18"/>
    </row>
    <row r="50" spans="1:19" ht="109.2">
      <c r="A50" s="15" t="s">
        <v>19</v>
      </c>
      <c r="B50" s="16" t="s">
        <v>46</v>
      </c>
      <c r="C50" s="17">
        <v>3</v>
      </c>
      <c r="D50" s="44"/>
      <c r="E50" s="44">
        <f t="shared" si="0"/>
        <v>0</v>
      </c>
      <c r="F50" s="18"/>
    </row>
    <row r="51" spans="1:19" ht="78">
      <c r="A51" s="15" t="s">
        <v>33</v>
      </c>
      <c r="B51" s="27" t="s">
        <v>45</v>
      </c>
      <c r="C51" s="17">
        <v>2</v>
      </c>
      <c r="D51" s="44"/>
      <c r="E51" s="44">
        <f t="shared" si="0"/>
        <v>0</v>
      </c>
      <c r="F51" s="18"/>
    </row>
    <row r="52" spans="1:19" ht="78">
      <c r="A52" s="15" t="s">
        <v>19</v>
      </c>
      <c r="B52" s="27" t="s">
        <v>47</v>
      </c>
      <c r="C52" s="17">
        <v>4</v>
      </c>
      <c r="D52" s="44"/>
      <c r="E52" s="44">
        <f t="shared" si="0"/>
        <v>0</v>
      </c>
      <c r="F52" s="18"/>
    </row>
    <row r="53" spans="1:19">
      <c r="A53" s="15" t="s">
        <v>61</v>
      </c>
      <c r="B53" s="18" t="s">
        <v>29</v>
      </c>
      <c r="C53" s="17">
        <v>2</v>
      </c>
      <c r="D53" s="44"/>
      <c r="E53" s="44">
        <f t="shared" si="0"/>
        <v>0</v>
      </c>
      <c r="F53" s="18"/>
    </row>
    <row r="54" spans="1:19" ht="78">
      <c r="A54" s="15" t="s">
        <v>15</v>
      </c>
      <c r="B54" s="16" t="s">
        <v>50</v>
      </c>
      <c r="C54" s="17">
        <v>1</v>
      </c>
      <c r="D54" s="44"/>
      <c r="E54" s="44">
        <f t="shared" si="0"/>
        <v>0</v>
      </c>
      <c r="F54" s="18"/>
    </row>
    <row r="55" spans="1:19" ht="62.4">
      <c r="A55" s="15" t="s">
        <v>20</v>
      </c>
      <c r="B55" s="16" t="s">
        <v>48</v>
      </c>
      <c r="C55" s="17">
        <v>7</v>
      </c>
      <c r="D55" s="44"/>
      <c r="E55" s="44">
        <f t="shared" si="0"/>
        <v>0</v>
      </c>
      <c r="F55" s="18"/>
    </row>
    <row r="56" spans="1:19" ht="62.4">
      <c r="A56" s="15" t="s">
        <v>21</v>
      </c>
      <c r="B56" s="16" t="s">
        <v>49</v>
      </c>
      <c r="C56" s="17">
        <v>1</v>
      </c>
      <c r="D56" s="41"/>
      <c r="E56" s="44">
        <f t="shared" si="0"/>
        <v>0</v>
      </c>
      <c r="F56" s="18"/>
    </row>
    <row r="57" spans="1:19" ht="109.2">
      <c r="A57" s="15" t="s">
        <v>22</v>
      </c>
      <c r="B57" s="16" t="s">
        <v>18</v>
      </c>
      <c r="C57" s="17">
        <v>3</v>
      </c>
      <c r="D57" s="44"/>
      <c r="E57" s="44">
        <f t="shared" si="0"/>
        <v>0</v>
      </c>
      <c r="F57" s="18"/>
    </row>
    <row r="59" spans="1:19" s="11" customFormat="1">
      <c r="C59" s="2"/>
      <c r="G59" s="38"/>
      <c r="H59" s="38"/>
      <c r="I59" s="38"/>
      <c r="J59" s="38"/>
      <c r="K59" s="38"/>
      <c r="L59" s="38"/>
      <c r="M59" s="38"/>
      <c r="N59" s="38"/>
      <c r="O59" s="38"/>
      <c r="P59" s="38"/>
      <c r="Q59" s="38"/>
      <c r="R59" s="38"/>
      <c r="S59" s="38"/>
    </row>
    <row r="64" spans="1:19">
      <c r="A64" s="4"/>
    </row>
    <row r="65" spans="1:1">
      <c r="A65" s="4"/>
    </row>
    <row r="82" spans="1:1">
      <c r="A82" t="s">
        <v>10</v>
      </c>
    </row>
  </sheetData>
  <mergeCells count="2">
    <mergeCell ref="A10:F10"/>
    <mergeCell ref="A13:F1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B4445-6E18-47A1-9A56-C817714A7C0A}">
  <dimension ref="A10:S82"/>
  <sheetViews>
    <sheetView topLeftCell="A7" zoomScaleNormal="100" workbookViewId="0">
      <selection activeCell="B18" sqref="B18"/>
    </sheetView>
  </sheetViews>
  <sheetFormatPr baseColWidth="10" defaultRowHeight="15.6"/>
  <cols>
    <col min="1" max="1" width="35.5" customWidth="1"/>
    <col min="2" max="2" width="45.796875" customWidth="1"/>
    <col min="3" max="3" width="8.69921875" style="5" customWidth="1"/>
    <col min="4" max="5" width="14" bestFit="1" customWidth="1"/>
    <col min="7" max="19" width="11.19921875" style="36"/>
  </cols>
  <sheetData>
    <row r="10" spans="1:19" ht="67.8" customHeight="1">
      <c r="A10" s="52" t="s">
        <v>95</v>
      </c>
      <c r="B10" s="53"/>
      <c r="C10" s="53"/>
      <c r="D10" s="53"/>
      <c r="E10" s="53"/>
      <c r="F10" s="54"/>
    </row>
    <row r="12" spans="1:19" ht="21">
      <c r="A12" s="1"/>
    </row>
    <row r="13" spans="1:19" ht="99.6" customHeight="1">
      <c r="A13" s="55" t="s">
        <v>62</v>
      </c>
      <c r="B13" s="55"/>
      <c r="C13" s="55"/>
      <c r="D13" s="55"/>
      <c r="E13" s="55"/>
      <c r="F13" s="55"/>
    </row>
    <row r="15" spans="1:19" s="3" customFormat="1">
      <c r="A15" s="34" t="s">
        <v>0</v>
      </c>
      <c r="B15" s="34" t="s">
        <v>2</v>
      </c>
      <c r="C15" s="35" t="s">
        <v>1</v>
      </c>
      <c r="D15" s="34" t="s">
        <v>68</v>
      </c>
      <c r="E15" s="34" t="s">
        <v>69</v>
      </c>
      <c r="F15" s="34" t="s">
        <v>70</v>
      </c>
      <c r="G15" s="37"/>
      <c r="H15" s="37"/>
      <c r="I15" s="37"/>
      <c r="J15" s="37"/>
      <c r="K15" s="37"/>
      <c r="L15" s="37"/>
      <c r="M15" s="37"/>
      <c r="N15" s="37"/>
      <c r="O15" s="37"/>
      <c r="P15" s="37"/>
      <c r="Q15" s="37"/>
      <c r="R15" s="37"/>
      <c r="S15" s="37"/>
    </row>
    <row r="16" spans="1:19" s="3" customFormat="1">
      <c r="A16" s="49" t="s">
        <v>63</v>
      </c>
      <c r="B16" s="49"/>
      <c r="C16" s="49"/>
      <c r="D16" s="49"/>
      <c r="E16" s="49"/>
      <c r="F16" s="49"/>
      <c r="G16" s="37"/>
      <c r="H16" s="37"/>
      <c r="I16" s="37"/>
      <c r="J16" s="37"/>
      <c r="K16" s="37"/>
      <c r="L16" s="37"/>
      <c r="M16" s="37"/>
      <c r="N16" s="37"/>
      <c r="O16" s="37"/>
      <c r="P16" s="37"/>
      <c r="Q16" s="37"/>
      <c r="R16" s="37"/>
      <c r="S16" s="37"/>
    </row>
    <row r="17" spans="1:19" s="3" customFormat="1">
      <c r="A17" s="39"/>
      <c r="B17" s="16"/>
      <c r="C17" s="16"/>
      <c r="D17" s="41"/>
      <c r="E17" s="41"/>
      <c r="F17" s="16"/>
      <c r="G17" s="37"/>
      <c r="H17" s="37"/>
      <c r="I17" s="37"/>
      <c r="J17" s="37"/>
      <c r="K17" s="37"/>
      <c r="L17" s="37"/>
      <c r="M17" s="37"/>
      <c r="N17" s="37"/>
      <c r="O17" s="37"/>
      <c r="P17" s="37"/>
      <c r="Q17" s="37"/>
      <c r="R17" s="37"/>
      <c r="S17" s="37"/>
    </row>
    <row r="18" spans="1:19" s="3" customFormat="1" ht="46.8">
      <c r="A18" s="15" t="s">
        <v>64</v>
      </c>
      <c r="B18" s="40" t="s">
        <v>65</v>
      </c>
      <c r="C18" s="40">
        <v>1</v>
      </c>
      <c r="D18" s="42"/>
      <c r="E18" s="42">
        <f>D18*C18</f>
        <v>0</v>
      </c>
      <c r="F18" s="40"/>
      <c r="G18" s="37"/>
      <c r="H18" s="37"/>
      <c r="I18" s="37"/>
      <c r="J18" s="37"/>
      <c r="K18" s="37"/>
      <c r="L18" s="37"/>
      <c r="M18" s="37"/>
      <c r="N18" s="37"/>
      <c r="O18" s="37"/>
      <c r="P18" s="37"/>
      <c r="Q18" s="37"/>
      <c r="R18" s="37"/>
      <c r="S18" s="37"/>
    </row>
    <row r="19" spans="1:19" s="3" customFormat="1">
      <c r="A19" s="15" t="s">
        <v>66</v>
      </c>
      <c r="B19" s="40" t="s">
        <v>67</v>
      </c>
      <c r="C19" s="40">
        <v>1</v>
      </c>
      <c r="D19" s="42"/>
      <c r="E19" s="42">
        <f>D19*C19</f>
        <v>0</v>
      </c>
      <c r="F19" s="40"/>
      <c r="G19" s="37"/>
      <c r="H19" s="37"/>
      <c r="I19" s="37"/>
      <c r="J19" s="37"/>
      <c r="K19" s="37"/>
      <c r="L19" s="37"/>
      <c r="M19" s="37"/>
      <c r="N19" s="37"/>
      <c r="O19" s="37"/>
      <c r="P19" s="37"/>
      <c r="Q19" s="37"/>
      <c r="R19" s="37"/>
      <c r="S19" s="37"/>
    </row>
    <row r="20" spans="1:19" s="3" customFormat="1">
      <c r="A20" s="39"/>
      <c r="B20" s="40"/>
      <c r="C20" s="40"/>
      <c r="D20" s="42"/>
      <c r="E20" s="42"/>
      <c r="F20" s="40"/>
      <c r="G20" s="37"/>
      <c r="H20" s="37"/>
      <c r="I20" s="37"/>
      <c r="J20" s="37"/>
      <c r="K20" s="37"/>
      <c r="L20" s="37"/>
      <c r="M20" s="37"/>
      <c r="N20" s="37"/>
      <c r="O20" s="37"/>
      <c r="P20" s="37"/>
      <c r="Q20" s="37"/>
      <c r="R20" s="37"/>
      <c r="S20" s="37"/>
    </row>
    <row r="21" spans="1:19" s="6" customFormat="1">
      <c r="A21" s="12" t="s">
        <v>4</v>
      </c>
      <c r="B21" s="13"/>
      <c r="C21" s="14"/>
      <c r="D21" s="43"/>
      <c r="E21" s="43"/>
      <c r="F21" s="13"/>
      <c r="G21" s="36"/>
      <c r="H21" s="36"/>
      <c r="I21" s="36"/>
      <c r="J21" s="36"/>
      <c r="K21" s="36"/>
      <c r="L21" s="36"/>
      <c r="M21" s="36"/>
      <c r="N21" s="36"/>
      <c r="O21" s="36"/>
      <c r="P21" s="36"/>
      <c r="Q21" s="36"/>
      <c r="R21" s="36"/>
      <c r="S21" s="36"/>
    </row>
    <row r="22" spans="1:19" ht="78">
      <c r="A22" s="15" t="s">
        <v>3</v>
      </c>
      <c r="B22" s="16" t="s">
        <v>72</v>
      </c>
      <c r="C22" s="17">
        <v>1</v>
      </c>
      <c r="D22" s="44"/>
      <c r="E22" s="44">
        <f>D22*C22</f>
        <v>0</v>
      </c>
      <c r="F22" s="18"/>
    </row>
    <row r="23" spans="1:19" ht="78">
      <c r="A23" s="15" t="s">
        <v>3</v>
      </c>
      <c r="B23" s="16" t="s">
        <v>30</v>
      </c>
      <c r="C23" s="17">
        <v>5</v>
      </c>
      <c r="D23" s="44"/>
      <c r="E23" s="44">
        <f t="shared" ref="E23:E57" si="0">D23*C23</f>
        <v>0</v>
      </c>
      <c r="F23" s="18"/>
    </row>
    <row r="24" spans="1:19" s="7" customFormat="1">
      <c r="A24" s="19" t="s">
        <v>5</v>
      </c>
      <c r="B24" s="20"/>
      <c r="C24" s="21"/>
      <c r="D24" s="45"/>
      <c r="E24" s="45"/>
      <c r="F24" s="20"/>
      <c r="G24" s="36"/>
      <c r="H24" s="36"/>
      <c r="I24" s="36"/>
      <c r="J24" s="36"/>
      <c r="K24" s="36"/>
      <c r="L24" s="36"/>
      <c r="M24" s="36"/>
      <c r="N24" s="36"/>
      <c r="O24" s="36"/>
      <c r="P24" s="36"/>
      <c r="Q24" s="36"/>
      <c r="R24" s="36"/>
      <c r="S24" s="36"/>
    </row>
    <row r="25" spans="1:19" ht="62.4">
      <c r="A25" s="15" t="s">
        <v>6</v>
      </c>
      <c r="B25" s="16" t="s">
        <v>73</v>
      </c>
      <c r="C25" s="17">
        <v>1</v>
      </c>
      <c r="D25" s="44"/>
      <c r="E25" s="44">
        <f t="shared" si="0"/>
        <v>0</v>
      </c>
      <c r="F25" s="18"/>
    </row>
    <row r="26" spans="1:19" ht="93.6">
      <c r="A26" s="15" t="s">
        <v>6</v>
      </c>
      <c r="B26" s="16" t="s">
        <v>41</v>
      </c>
      <c r="C26" s="17">
        <v>5</v>
      </c>
      <c r="D26" s="44"/>
      <c r="E26" s="44">
        <f t="shared" si="0"/>
        <v>0</v>
      </c>
      <c r="F26" s="18"/>
    </row>
    <row r="27" spans="1:19" ht="109.2">
      <c r="A27" s="15" t="s">
        <v>6</v>
      </c>
      <c r="B27" s="16" t="s">
        <v>40</v>
      </c>
      <c r="C27" s="17">
        <v>4</v>
      </c>
      <c r="D27" s="44"/>
      <c r="E27" s="44">
        <f t="shared" si="0"/>
        <v>0</v>
      </c>
      <c r="F27" s="18"/>
    </row>
    <row r="28" spans="1:19" ht="78">
      <c r="A28" s="15" t="s">
        <v>7</v>
      </c>
      <c r="B28" s="16" t="s">
        <v>74</v>
      </c>
      <c r="C28" s="17">
        <v>1</v>
      </c>
      <c r="D28" s="44"/>
      <c r="E28" s="44">
        <f t="shared" si="0"/>
        <v>0</v>
      </c>
      <c r="F28" s="18"/>
    </row>
    <row r="29" spans="1:19" ht="78">
      <c r="A29" s="15" t="s">
        <v>7</v>
      </c>
      <c r="B29" s="16" t="s">
        <v>75</v>
      </c>
      <c r="C29" s="17">
        <v>8</v>
      </c>
      <c r="D29" s="44"/>
      <c r="E29" s="44">
        <f t="shared" si="0"/>
        <v>0</v>
      </c>
      <c r="F29" s="18"/>
    </row>
    <row r="30" spans="1:19" ht="62.4">
      <c r="A30" s="15" t="s">
        <v>25</v>
      </c>
      <c r="B30" s="16" t="s">
        <v>76</v>
      </c>
      <c r="C30" s="17">
        <v>1</v>
      </c>
      <c r="D30" s="44"/>
      <c r="E30" s="44">
        <f t="shared" si="0"/>
        <v>0</v>
      </c>
      <c r="F30" s="18"/>
    </row>
    <row r="31" spans="1:19" ht="75.599999999999994">
      <c r="A31" s="15" t="s">
        <v>25</v>
      </c>
      <c r="B31" s="22" t="s">
        <v>77</v>
      </c>
      <c r="C31" s="17">
        <v>4</v>
      </c>
      <c r="D31" s="44"/>
      <c r="E31" s="44">
        <f t="shared" si="0"/>
        <v>0</v>
      </c>
      <c r="F31" s="18"/>
    </row>
    <row r="32" spans="1:19">
      <c r="A32" s="18"/>
      <c r="B32" s="18"/>
      <c r="C32" s="23"/>
      <c r="D32" s="44"/>
      <c r="E32" s="44"/>
      <c r="F32" s="18"/>
    </row>
    <row r="33" spans="1:19" s="8" customFormat="1">
      <c r="A33" s="24" t="s">
        <v>8</v>
      </c>
      <c r="B33" s="25"/>
      <c r="C33" s="26"/>
      <c r="D33" s="46"/>
      <c r="E33" s="46"/>
      <c r="F33" s="25"/>
      <c r="G33" s="36"/>
      <c r="H33" s="36"/>
      <c r="I33" s="36"/>
      <c r="J33" s="36"/>
      <c r="K33" s="36"/>
      <c r="L33" s="36"/>
      <c r="M33" s="36"/>
      <c r="N33" s="36"/>
      <c r="O33" s="36"/>
      <c r="P33" s="36"/>
      <c r="Q33" s="36"/>
      <c r="R33" s="36"/>
      <c r="S33" s="36"/>
    </row>
    <row r="34" spans="1:19" ht="93.6">
      <c r="A34" s="15" t="s">
        <v>9</v>
      </c>
      <c r="B34" s="16" t="s">
        <v>78</v>
      </c>
      <c r="C34" s="17">
        <v>2</v>
      </c>
      <c r="D34" s="44"/>
      <c r="E34" s="44">
        <f t="shared" si="0"/>
        <v>0</v>
      </c>
      <c r="F34" s="18"/>
    </row>
    <row r="35" spans="1:19" ht="156">
      <c r="A35" s="15" t="s">
        <v>24</v>
      </c>
      <c r="B35" s="27" t="s">
        <v>16</v>
      </c>
      <c r="C35" s="17">
        <v>5</v>
      </c>
      <c r="D35" s="44"/>
      <c r="E35" s="44">
        <f t="shared" si="0"/>
        <v>0</v>
      </c>
      <c r="F35" s="18"/>
    </row>
    <row r="36" spans="1:19" ht="109.2">
      <c r="A36" s="15" t="s">
        <v>17</v>
      </c>
      <c r="B36" s="27" t="s">
        <v>27</v>
      </c>
      <c r="C36" s="17">
        <v>2</v>
      </c>
      <c r="D36" s="44"/>
      <c r="E36" s="44">
        <f t="shared" si="0"/>
        <v>0</v>
      </c>
      <c r="F36" s="18"/>
    </row>
    <row r="37" spans="1:19" s="9" customFormat="1">
      <c r="A37" s="28" t="s">
        <v>11</v>
      </c>
      <c r="B37" s="29"/>
      <c r="C37" s="30"/>
      <c r="D37" s="47"/>
      <c r="E37" s="47"/>
      <c r="F37" s="29"/>
      <c r="G37" s="36"/>
      <c r="H37" s="36"/>
      <c r="I37" s="36"/>
      <c r="J37" s="36"/>
      <c r="K37" s="36"/>
      <c r="L37" s="36"/>
      <c r="M37" s="36"/>
      <c r="N37" s="36"/>
      <c r="O37" s="36"/>
      <c r="P37" s="36"/>
      <c r="Q37" s="36"/>
      <c r="R37" s="36"/>
      <c r="S37" s="36"/>
    </row>
    <row r="38" spans="1:19" ht="109.2">
      <c r="A38" s="15" t="s">
        <v>28</v>
      </c>
      <c r="B38" s="27" t="s">
        <v>58</v>
      </c>
      <c r="C38" s="17">
        <v>1</v>
      </c>
      <c r="D38" s="44"/>
      <c r="E38" s="44">
        <f t="shared" si="0"/>
        <v>0</v>
      </c>
      <c r="F38" s="18"/>
    </row>
    <row r="39" spans="1:19" ht="78">
      <c r="A39" s="15" t="s">
        <v>35</v>
      </c>
      <c r="B39" s="16" t="s">
        <v>79</v>
      </c>
      <c r="C39" s="17">
        <v>1</v>
      </c>
      <c r="D39" s="44"/>
      <c r="E39" s="44">
        <f t="shared" si="0"/>
        <v>0</v>
      </c>
      <c r="F39" s="18"/>
    </row>
    <row r="40" spans="1:19" ht="109.2">
      <c r="A40" s="15" t="s">
        <v>35</v>
      </c>
      <c r="B40" s="16" t="s">
        <v>80</v>
      </c>
      <c r="C40" s="17">
        <v>8</v>
      </c>
      <c r="D40" s="44"/>
      <c r="E40" s="44">
        <f t="shared" si="0"/>
        <v>0</v>
      </c>
      <c r="F40" s="18"/>
    </row>
    <row r="41" spans="1:19" ht="78">
      <c r="A41" s="15" t="s">
        <v>36</v>
      </c>
      <c r="B41" s="16" t="s">
        <v>81</v>
      </c>
      <c r="C41" s="17">
        <v>1</v>
      </c>
      <c r="D41" s="44"/>
      <c r="E41" s="44">
        <f t="shared" si="0"/>
        <v>0</v>
      </c>
      <c r="F41" s="18"/>
    </row>
    <row r="42" spans="1:19" ht="78">
      <c r="A42" s="15" t="s">
        <v>37</v>
      </c>
      <c r="B42" s="16" t="s">
        <v>82</v>
      </c>
      <c r="C42" s="17">
        <v>6</v>
      </c>
      <c r="D42" s="44"/>
      <c r="E42" s="44">
        <f t="shared" si="0"/>
        <v>0</v>
      </c>
      <c r="F42" s="18"/>
    </row>
    <row r="43" spans="1:19" ht="78">
      <c r="A43" s="15" t="s">
        <v>12</v>
      </c>
      <c r="B43" s="16" t="s">
        <v>83</v>
      </c>
      <c r="C43" s="17">
        <v>1</v>
      </c>
      <c r="D43" s="44"/>
      <c r="E43" s="44">
        <f t="shared" si="0"/>
        <v>0</v>
      </c>
      <c r="F43" s="18"/>
    </row>
    <row r="44" spans="1:19" ht="62.4">
      <c r="A44" s="15" t="s">
        <v>34</v>
      </c>
      <c r="B44" s="16" t="s">
        <v>84</v>
      </c>
      <c r="C44" s="17">
        <v>5</v>
      </c>
      <c r="D44" s="44"/>
      <c r="E44" s="44">
        <f t="shared" si="0"/>
        <v>0</v>
      </c>
      <c r="F44" s="18"/>
    </row>
    <row r="45" spans="1:19" ht="78">
      <c r="A45" s="15" t="s">
        <v>38</v>
      </c>
      <c r="B45" s="16" t="s">
        <v>85</v>
      </c>
      <c r="C45" s="17">
        <v>2</v>
      </c>
      <c r="D45" s="44"/>
      <c r="E45" s="44">
        <f t="shared" si="0"/>
        <v>0</v>
      </c>
      <c r="F45" s="18"/>
    </row>
    <row r="46" spans="1:19" ht="93.6">
      <c r="A46" s="15" t="s">
        <v>23</v>
      </c>
      <c r="B46" s="16" t="s">
        <v>86</v>
      </c>
      <c r="C46" s="17">
        <v>4</v>
      </c>
      <c r="D46" s="44"/>
      <c r="E46" s="44">
        <f t="shared" si="0"/>
        <v>0</v>
      </c>
      <c r="F46" s="18"/>
    </row>
    <row r="47" spans="1:19">
      <c r="A47" s="18"/>
      <c r="B47" s="18"/>
      <c r="C47" s="23"/>
      <c r="D47" s="44"/>
      <c r="E47" s="44"/>
      <c r="F47" s="18"/>
    </row>
    <row r="48" spans="1:19" s="10" customFormat="1">
      <c r="A48" s="31" t="s">
        <v>13</v>
      </c>
      <c r="B48" s="32"/>
      <c r="C48" s="33"/>
      <c r="D48" s="48"/>
      <c r="E48" s="48"/>
      <c r="F48" s="32"/>
      <c r="G48" s="36"/>
      <c r="H48" s="36"/>
      <c r="I48" s="36"/>
      <c r="J48" s="36"/>
      <c r="K48" s="36"/>
      <c r="L48" s="36"/>
      <c r="M48" s="36"/>
      <c r="N48" s="36"/>
      <c r="O48" s="36"/>
      <c r="P48" s="36"/>
      <c r="Q48" s="36"/>
      <c r="R48" s="36"/>
      <c r="S48" s="36"/>
    </row>
    <row r="49" spans="1:19" ht="78">
      <c r="A49" s="15" t="s">
        <v>14</v>
      </c>
      <c r="B49" s="16" t="s">
        <v>87</v>
      </c>
      <c r="C49" s="17">
        <v>1</v>
      </c>
      <c r="D49" s="44"/>
      <c r="E49" s="44">
        <f t="shared" si="0"/>
        <v>0</v>
      </c>
      <c r="F49" s="18"/>
    </row>
    <row r="50" spans="1:19" ht="109.2">
      <c r="A50" s="15" t="s">
        <v>19</v>
      </c>
      <c r="B50" s="16" t="s">
        <v>88</v>
      </c>
      <c r="C50" s="17">
        <v>3</v>
      </c>
      <c r="D50" s="44"/>
      <c r="E50" s="44">
        <f t="shared" si="0"/>
        <v>0</v>
      </c>
      <c r="F50" s="18"/>
    </row>
    <row r="51" spans="1:19" ht="78">
      <c r="A51" s="15" t="s">
        <v>33</v>
      </c>
      <c r="B51" s="27" t="s">
        <v>89</v>
      </c>
      <c r="C51" s="17">
        <v>2</v>
      </c>
      <c r="D51" s="44"/>
      <c r="E51" s="44">
        <f t="shared" si="0"/>
        <v>0</v>
      </c>
      <c r="F51" s="18"/>
    </row>
    <row r="52" spans="1:19" ht="78">
      <c r="A52" s="15" t="s">
        <v>19</v>
      </c>
      <c r="B52" s="27" t="s">
        <v>90</v>
      </c>
      <c r="C52" s="17">
        <v>4</v>
      </c>
      <c r="D52" s="44"/>
      <c r="E52" s="44">
        <f t="shared" si="0"/>
        <v>0</v>
      </c>
      <c r="F52" s="18"/>
    </row>
    <row r="53" spans="1:19">
      <c r="A53" s="15" t="s">
        <v>61</v>
      </c>
      <c r="B53" s="18" t="s">
        <v>29</v>
      </c>
      <c r="C53" s="17">
        <v>2</v>
      </c>
      <c r="D53" s="44"/>
      <c r="E53" s="44">
        <f t="shared" si="0"/>
        <v>0</v>
      </c>
      <c r="F53" s="18"/>
    </row>
    <row r="54" spans="1:19" ht="93.6">
      <c r="A54" s="15" t="s">
        <v>15</v>
      </c>
      <c r="B54" s="16" t="s">
        <v>91</v>
      </c>
      <c r="C54" s="17">
        <v>1</v>
      </c>
      <c r="D54" s="44"/>
      <c r="E54" s="44">
        <f t="shared" si="0"/>
        <v>0</v>
      </c>
      <c r="F54" s="18"/>
    </row>
    <row r="55" spans="1:19" ht="62.4">
      <c r="A55" s="15" t="s">
        <v>20</v>
      </c>
      <c r="B55" s="16" t="s">
        <v>92</v>
      </c>
      <c r="C55" s="17">
        <v>7</v>
      </c>
      <c r="D55" s="44"/>
      <c r="E55" s="44">
        <f t="shared" si="0"/>
        <v>0</v>
      </c>
      <c r="F55" s="18"/>
    </row>
    <row r="56" spans="1:19" ht="78">
      <c r="A56" s="15" t="s">
        <v>21</v>
      </c>
      <c r="B56" s="16" t="s">
        <v>93</v>
      </c>
      <c r="C56" s="17">
        <v>1</v>
      </c>
      <c r="D56" s="41"/>
      <c r="E56" s="44">
        <f t="shared" si="0"/>
        <v>0</v>
      </c>
      <c r="F56" s="18"/>
    </row>
    <row r="57" spans="1:19" ht="109.2">
      <c r="A57" s="15" t="s">
        <v>22</v>
      </c>
      <c r="B57" s="16" t="s">
        <v>18</v>
      </c>
      <c r="C57" s="17">
        <v>3</v>
      </c>
      <c r="D57" s="44"/>
      <c r="E57" s="44">
        <f t="shared" si="0"/>
        <v>0</v>
      </c>
      <c r="F57" s="18"/>
    </row>
    <row r="59" spans="1:19" s="11" customFormat="1">
      <c r="C59" s="2"/>
      <c r="G59" s="38"/>
      <c r="H59" s="38"/>
      <c r="I59" s="38"/>
      <c r="J59" s="38"/>
      <c r="K59" s="38"/>
      <c r="L59" s="38"/>
      <c r="M59" s="38"/>
      <c r="N59" s="38"/>
      <c r="O59" s="38"/>
      <c r="P59" s="38"/>
      <c r="Q59" s="38"/>
      <c r="R59" s="38"/>
      <c r="S59" s="38"/>
    </row>
    <row r="64" spans="1:19">
      <c r="A64" s="4"/>
    </row>
    <row r="65" spans="1:1">
      <c r="A65" s="4"/>
    </row>
    <row r="82" spans="1:1">
      <c r="A82" t="s">
        <v>10</v>
      </c>
    </row>
  </sheetData>
  <mergeCells count="2">
    <mergeCell ref="A10:F10"/>
    <mergeCell ref="A13:F1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Récapitulatif</vt:lpstr>
      <vt:lpstr>DPGF</vt:lpstr>
      <vt:lpstr>DPGF_variante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Tomoya TONNELLIER</cp:lastModifiedBy>
  <dcterms:created xsi:type="dcterms:W3CDTF">2025-09-02T19:46:50Z</dcterms:created>
  <dcterms:modified xsi:type="dcterms:W3CDTF">2025-10-21T14:53:11Z</dcterms:modified>
</cp:coreProperties>
</file>